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'Arkusz1'!$A$1:$J$63</definedName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<sst xmlns="http://schemas.openxmlformats.org/spreadsheetml/2006/main" count="134" uniqueCount="118">
  <si>
    <t xml:space="preserve">
</t>
  </si>
  <si>
    <t>Lp.</t>
  </si>
  <si>
    <t>Ewidencja</t>
  </si>
  <si>
    <t>Nazwa jednostki</t>
  </si>
  <si>
    <t>Powierzchnia gruntów przyjęta do ewidencji           [ ha ]</t>
  </si>
  <si>
    <t>Wartość nieruchomości gruntowych przyjęta do ewidencji                             [ zł ]</t>
  </si>
  <si>
    <t>Wartość budynków przyjęta do ewidencji                       [ zł ]</t>
  </si>
  <si>
    <t>Wartość budowli przyjęta do ewidencji                   [ zł ]</t>
  </si>
  <si>
    <t>Wartość lokali przyjęta do ewidencji                   [ zł ]</t>
  </si>
  <si>
    <t>Wartość środków transportu przyjęta do ewidencji                    [ zł ]</t>
  </si>
  <si>
    <t>Uwagi</t>
  </si>
  <si>
    <t>01</t>
  </si>
  <si>
    <t>Wojewódzki Szpital Specjalistyczny w Białej Podlaskiej</t>
  </si>
  <si>
    <t>02</t>
  </si>
  <si>
    <t>Wojewódzki Szpital dla Nerwowo i Psychicznie Chorych w Suchowoli</t>
  </si>
  <si>
    <t>03</t>
  </si>
  <si>
    <t>Stacja Pogotowia Ratunkowego Samodzielny Publiczny Zakład Opieki Zdrowotnej w Białej Podlaskiej</t>
  </si>
  <si>
    <t>05</t>
  </si>
  <si>
    <t>Samodzielny Publiczny Wojewódzki Szpital Specjalistyczny w Chełmie</t>
  </si>
  <si>
    <t>06</t>
  </si>
  <si>
    <t>Samodzielny Publiczny Zakład Opieki Zdrowotnej Gruźlicy i Chorób Płuc w Adampolu</t>
  </si>
  <si>
    <t>07</t>
  </si>
  <si>
    <t>Samodzielny Publiczny Szpital Wojewódzki im. Jana Bożego w Lublinie</t>
  </si>
  <si>
    <t>wartość prawa użytkowania wieczystego gruntu</t>
  </si>
  <si>
    <t>08</t>
  </si>
  <si>
    <t>Wojewódzki Szpital Specjalistyczny im.Stefana Kardynała Wyszyńskiego SP ZOZ w Lublinie</t>
  </si>
  <si>
    <t>09</t>
  </si>
  <si>
    <t>Szpital Neuropsychiatryczny im. Mieczysława Kaczyńskiego SP ZOZ w Lublinie</t>
  </si>
  <si>
    <t>10</t>
  </si>
  <si>
    <t>Wojewódzkie Pogotowie Ratunkowe SP ZOZ w Lublinie</t>
  </si>
  <si>
    <t>13</t>
  </si>
  <si>
    <t xml:space="preserve">Samodzielny Publiczny Psychiatryczny Zakład Opiekuńczo-Leczniczy w Celejowie     </t>
  </si>
  <si>
    <t>14</t>
  </si>
  <si>
    <t>Centrum Onkologii Ziemi Lubelskiej im. Św. Jana z Dukli SP ZOZ w Lublinie</t>
  </si>
  <si>
    <t>16</t>
  </si>
  <si>
    <t>Wojewódzki Ośrodek Medycyny Pracy Centrum Profilaktyczno-Lecznicze w Lublinie</t>
  </si>
  <si>
    <t>17</t>
  </si>
  <si>
    <t>Samodzielne Publiczne Sanatorium Gruźlicy i Chorób Płuc w Poniatowej</t>
  </si>
  <si>
    <t>23</t>
  </si>
  <si>
    <t>Kolejowy Szpital Uzdrowiskowy SP ZOZ w Nałęczowie</t>
  </si>
  <si>
    <t>25</t>
  </si>
  <si>
    <t>Samodzielny Publiczny Szpital Wojewódzki im. Papieża Jana Pawła II w Zamościu</t>
  </si>
  <si>
    <t>26</t>
  </si>
  <si>
    <t>Samodzielny Publiczny Wojewódzki Szpital Psychiatryczny w Radecznicy</t>
  </si>
  <si>
    <t>28</t>
  </si>
  <si>
    <t>Stacja Ratownictwa Medycznego w Chełmie SP ZOZ</t>
  </si>
  <si>
    <t>29</t>
  </si>
  <si>
    <t>Samodzielna Publiczna Stacja Pogotowia Ratunkowego i Transportu Sanitarnego w Zamościu</t>
  </si>
  <si>
    <t>31</t>
  </si>
  <si>
    <t>Lubelskie Samorządowe Centrum Doskonalenia Nauczycieli</t>
  </si>
  <si>
    <t>35</t>
  </si>
  <si>
    <t>Pedagogiczna Biblioteka Wojewódzka im. Komisji Edukacji Narodowej w Lublinie</t>
  </si>
  <si>
    <t>36</t>
  </si>
  <si>
    <t>Biblioteka Pedagogiczna w Zamościu</t>
  </si>
  <si>
    <t>37</t>
  </si>
  <si>
    <t>Biblioteka Pedagogiczna w Chełmie</t>
  </si>
  <si>
    <t>47</t>
  </si>
  <si>
    <t>Kolegium Pracowników Służb Społecznych w Lublinie</t>
  </si>
  <si>
    <t>48</t>
  </si>
  <si>
    <t>Medyczne Studium Zawodowe im. Stefana Liebharta w Lublinie</t>
  </si>
  <si>
    <t>52</t>
  </si>
  <si>
    <t>Medyczne Studium Zawodowe im. Marii Minczewskij w Białej Podlaskiej</t>
  </si>
  <si>
    <t>54</t>
  </si>
  <si>
    <t>Medyczne Studium Zawodowe im. Władysławy Szoc w Chełmie</t>
  </si>
  <si>
    <t>58</t>
  </si>
  <si>
    <t>Medyczne Studium Zawodowe im. PCK w Puławach</t>
  </si>
  <si>
    <t>59</t>
  </si>
  <si>
    <t>Medyczne Studium Zawodowe im. Stefanii Wołynki w Janowie Lubelskim</t>
  </si>
  <si>
    <t>60</t>
  </si>
  <si>
    <t xml:space="preserve">Medyczne Studium Zawodowe im. Janusza Korczaka w Łukowie  </t>
  </si>
  <si>
    <t>61</t>
  </si>
  <si>
    <t>Medyczne Studium Zawodowe im. Zofii Bagińskiej w Parczewie</t>
  </si>
  <si>
    <t>62</t>
  </si>
  <si>
    <t>Medyczne Studium Zawodowe im. St. Leszczyńskiej w Zamościu</t>
  </si>
  <si>
    <t>64</t>
  </si>
  <si>
    <t>Medyczne Studium Zawodowe w Biłgoraju</t>
  </si>
  <si>
    <t>65</t>
  </si>
  <si>
    <t>Muzeum Lubelskie w Lublinie</t>
  </si>
  <si>
    <t>66</t>
  </si>
  <si>
    <t>Muzeum Nadwiślańskie w Kazimierzu Dolnym</t>
  </si>
  <si>
    <t>67</t>
  </si>
  <si>
    <t>Muzeum Wsi Lubelskiej w Lublinie</t>
  </si>
  <si>
    <t>68</t>
  </si>
  <si>
    <t>Wojewódzka Biblioteka Publiczna im. Hieronima Łopacińskiego w Lublinie</t>
  </si>
  <si>
    <t>69</t>
  </si>
  <si>
    <t>Wojewódzki Ośrodek Kultury w Lublinie</t>
  </si>
  <si>
    <t>71</t>
  </si>
  <si>
    <t>Ośrodek Praktyk Teatralnych "Gardzienice" w Lublinie</t>
  </si>
  <si>
    <t>72</t>
  </si>
  <si>
    <t>Teatr im. Juliusza Osterwy w Lublinie</t>
  </si>
  <si>
    <t>76</t>
  </si>
  <si>
    <t>Wojewódzki Zarząd Melioracji i Urządzeń Wodnych w Lublinie</t>
  </si>
  <si>
    <t>77</t>
  </si>
  <si>
    <t>Wojewódzkie Biuro Geodezji w Lublinie</t>
  </si>
  <si>
    <t>84</t>
  </si>
  <si>
    <t>Wojewódzki Ośrodek Ruchu Drogowego w Białej Podlaskiej</t>
  </si>
  <si>
    <t>113</t>
  </si>
  <si>
    <t>Zespół Lubelskich Parków Krajobrazowych w Lublinie</t>
  </si>
  <si>
    <t>100</t>
  </si>
  <si>
    <t>Ewidencja bilansowa Urzędu Marszałkowskiego Województwa Lubelskiego w Lublinie</t>
  </si>
  <si>
    <t>115</t>
  </si>
  <si>
    <t>Lubelski Ośrodek Doradztwa Rolniczego w Końskowoli</t>
  </si>
  <si>
    <t>Barbara Golec</t>
  </si>
  <si>
    <t>118</t>
  </si>
  <si>
    <t>Gmina Kazimierz Dolny</t>
  </si>
  <si>
    <r>
      <t xml:space="preserve">Prezydent Miasta Lublin </t>
    </r>
    <r>
      <rPr>
        <i/>
        <sz val="10"/>
        <color indexed="8"/>
        <rFont val="Arial CE"/>
        <family val="0"/>
      </rPr>
      <t>(działki drogowe na terenie Miasta Lublin)</t>
    </r>
  </si>
  <si>
    <t>81</t>
  </si>
  <si>
    <t>Zarząd Dróg Wojewódzkich w Lublinie, w tym:</t>
  </si>
  <si>
    <t xml:space="preserve">  1) nieruchomości wykorzystywane do działalności statutowej</t>
  </si>
  <si>
    <t xml:space="preserve">  2) działki zajęte pod budowę lub poszerzenie pasów drogowych dróg wojewódzkich</t>
  </si>
  <si>
    <t>80</t>
  </si>
  <si>
    <t>Zarząd Nieruchomości Wojewódzkich w Lublinie</t>
  </si>
  <si>
    <t>124</t>
  </si>
  <si>
    <t>Lubelskie Centrum Konferencyjne w Lublinie</t>
  </si>
  <si>
    <t>Suma</t>
  </si>
  <si>
    <t>Razem</t>
  </si>
  <si>
    <t>Sporządziła: Małgorzata Karwowska - Galak</t>
  </si>
  <si>
    <t xml:space="preserve">z dniem 20.08.2016 r. Jednostki doradztwa rolniczego stały się państwowymi jednostkami organizacyjnymi posiadającymi osobowość prawną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</si>
</sst>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&quot;      &quot;;#,##0.00&quot;      &quot;;&quot;-&quot;#&quot;      &quot;;@&quot; &quot;"/>
    <numFmt numFmtId="166" formatCode="#,##0.00&quot; &quot;[$zł-415];[Red]&quot;-&quot;#,##0.00&quot; &quot;[$zł-415]"/>
  </numFmts>
  <fonts count="52">
    <font>
      <sz val="11"/>
      <color rgb="FF000000"/>
      <name val="Arial CE"/>
      <family val="0"/>
    </font>
    <font>
      <sz val="11"/>
      <color indexed="8"/>
      <name val="Calibri"/>
      <family val="2"/>
    </font>
    <font>
      <i/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 CE"/>
      <family val="0"/>
    </font>
    <font>
      <sz val="10"/>
      <color rgb="FF000000"/>
      <name val="Arial CE"/>
      <family val="0"/>
    </font>
    <font>
      <i/>
      <sz val="10"/>
      <color rgb="FF000000"/>
      <name val="Arial CE"/>
      <family val="0"/>
    </font>
    <font>
      <b/>
      <sz val="11"/>
      <color rgb="FF000000"/>
      <name val="Arial CE"/>
      <family val="0"/>
    </font>
    <font>
      <sz val="11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Border="0" applyProtection="0">
      <alignment/>
    </xf>
    <xf numFmtId="166" fontId="40" fillId="0" borderId="0" applyBorder="0" applyProtection="0">
      <alignment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 wrapText="1"/>
    </xf>
    <xf numFmtId="164" fontId="47" fillId="0" borderId="16" xfId="0" applyNumberFormat="1" applyFont="1" applyFill="1" applyBorder="1" applyAlignment="1">
      <alignment vertical="center"/>
    </xf>
    <xf numFmtId="165" fontId="47" fillId="0" borderId="13" xfId="0" applyNumberFormat="1" applyFont="1" applyFill="1" applyBorder="1" applyAlignment="1">
      <alignment horizontal="right" vertical="center" wrapText="1"/>
    </xf>
    <xf numFmtId="4" fontId="47" fillId="0" borderId="18" xfId="0" applyNumberFormat="1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164" fontId="47" fillId="0" borderId="13" xfId="0" applyNumberFormat="1" applyFont="1" applyFill="1" applyBorder="1" applyAlignment="1">
      <alignment vertical="center"/>
    </xf>
    <xf numFmtId="4" fontId="47" fillId="0" borderId="15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vertical="center"/>
    </xf>
    <xf numFmtId="165" fontId="47" fillId="33" borderId="13" xfId="0" applyNumberFormat="1" applyFont="1" applyFill="1" applyBorder="1" applyAlignment="1">
      <alignment horizontal="right" vertical="center" wrapText="1"/>
    </xf>
    <xf numFmtId="4" fontId="47" fillId="33" borderId="15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right" vertical="center" wrapText="1"/>
    </xf>
    <xf numFmtId="0" fontId="46" fillId="33" borderId="14" xfId="0" applyFont="1" applyFill="1" applyBorder="1" applyAlignment="1">
      <alignment vertical="center" wrapText="1"/>
    </xf>
    <xf numFmtId="4" fontId="47" fillId="33" borderId="13" xfId="0" applyNumberFormat="1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/>
    </xf>
    <xf numFmtId="165" fontId="46" fillId="33" borderId="13" xfId="0" applyNumberFormat="1" applyFont="1" applyFill="1" applyBorder="1" applyAlignment="1">
      <alignment horizontal="right" vertical="center" wrapText="1"/>
    </xf>
    <xf numFmtId="4" fontId="46" fillId="33" borderId="13" xfId="0" applyNumberFormat="1" applyFont="1" applyFill="1" applyBorder="1" applyAlignment="1">
      <alignment horizontal="right" vertical="center" wrapText="1"/>
    </xf>
    <xf numFmtId="0" fontId="48" fillId="0" borderId="14" xfId="0" applyFont="1" applyFill="1" applyBorder="1" applyAlignment="1">
      <alignment vertical="center" wrapText="1"/>
    </xf>
    <xf numFmtId="164" fontId="48" fillId="33" borderId="13" xfId="0" applyNumberFormat="1" applyFont="1" applyFill="1" applyBorder="1" applyAlignment="1">
      <alignment vertical="center"/>
    </xf>
    <xf numFmtId="165" fontId="48" fillId="33" borderId="13" xfId="0" applyNumberFormat="1" applyFont="1" applyFill="1" applyBorder="1" applyAlignment="1">
      <alignment horizontal="right" vertical="center" wrapText="1"/>
    </xf>
    <xf numFmtId="4" fontId="48" fillId="33" borderId="15" xfId="0" applyNumberFormat="1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/>
    </xf>
    <xf numFmtId="164" fontId="49" fillId="0" borderId="13" xfId="0" applyNumberFormat="1" applyFont="1" applyFill="1" applyBorder="1" applyAlignment="1">
      <alignment vertical="center"/>
    </xf>
    <xf numFmtId="4" fontId="49" fillId="0" borderId="13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50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right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5" sqref="J5"/>
    </sheetView>
  </sheetViews>
  <sheetFormatPr defaultColWidth="8.3984375" defaultRowHeight="12.75" customHeight="1"/>
  <cols>
    <col min="1" max="1" width="6.19921875" style="0" customWidth="1"/>
    <col min="2" max="2" width="9.5" style="0" customWidth="1"/>
    <col min="3" max="3" width="40.3984375" style="0" customWidth="1"/>
    <col min="4" max="4" width="13.09765625" style="53" customWidth="1"/>
    <col min="5" max="5" width="16.5" style="53" customWidth="1"/>
    <col min="6" max="6" width="16.3984375" style="53" customWidth="1"/>
    <col min="7" max="7" width="15.69921875" style="53" customWidth="1"/>
    <col min="8" max="9" width="15.5" style="53" customWidth="1"/>
    <col min="10" max="10" width="33.59765625" style="54" customWidth="1"/>
    <col min="11" max="11" width="29.69921875" style="0" customWidth="1"/>
    <col min="12" max="12" width="8.59765625" style="0" customWidth="1"/>
    <col min="13" max="13" width="11.59765625" style="0" customWidth="1"/>
  </cols>
  <sheetData>
    <row r="1" spans="1:10" s="2" customFormat="1" ht="13.5" customHeight="1">
      <c r="A1" s="1"/>
      <c r="B1" s="1"/>
      <c r="C1" s="61" t="s">
        <v>0</v>
      </c>
      <c r="D1" s="61"/>
      <c r="E1" s="61"/>
      <c r="F1" s="61"/>
      <c r="G1" s="61"/>
      <c r="H1" s="61"/>
      <c r="I1" s="61"/>
      <c r="J1" s="61"/>
    </row>
    <row r="2" spans="1:10" s="2" customFormat="1" ht="76.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3" t="s">
        <v>10</v>
      </c>
    </row>
    <row r="3" spans="1:10" s="2" customFormat="1" ht="14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8">
        <v>6</v>
      </c>
      <c r="G3" s="8">
        <v>7</v>
      </c>
      <c r="H3" s="8">
        <v>8</v>
      </c>
      <c r="I3" s="8">
        <v>9</v>
      </c>
      <c r="J3" s="6">
        <v>10</v>
      </c>
    </row>
    <row r="4" spans="1:10" s="2" customFormat="1" ht="25.5">
      <c r="A4" s="9">
        <v>1</v>
      </c>
      <c r="B4" s="10" t="s">
        <v>11</v>
      </c>
      <c r="C4" s="11" t="s">
        <v>12</v>
      </c>
      <c r="D4" s="12">
        <v>10.0626</v>
      </c>
      <c r="E4" s="13">
        <v>1897476.61</v>
      </c>
      <c r="F4" s="14">
        <v>88004719.16</v>
      </c>
      <c r="G4" s="14">
        <v>7423119.62</v>
      </c>
      <c r="H4" s="14">
        <v>0</v>
      </c>
      <c r="I4" s="14">
        <v>0</v>
      </c>
      <c r="J4" s="15"/>
    </row>
    <row r="5" spans="1:10" s="22" customFormat="1" ht="25.5">
      <c r="A5" s="16">
        <v>2</v>
      </c>
      <c r="B5" s="17" t="s">
        <v>13</v>
      </c>
      <c r="C5" s="18" t="s">
        <v>14</v>
      </c>
      <c r="D5" s="19">
        <v>11.87</v>
      </c>
      <c r="E5" s="13">
        <v>190427.13</v>
      </c>
      <c r="F5" s="20">
        <v>3343704.8</v>
      </c>
      <c r="G5" s="20">
        <v>1782761.45</v>
      </c>
      <c r="H5" s="20">
        <v>0</v>
      </c>
      <c r="I5" s="20">
        <v>0</v>
      </c>
      <c r="J5" s="21"/>
    </row>
    <row r="6" spans="1:10" s="2" customFormat="1" ht="38.25">
      <c r="A6" s="23">
        <v>3</v>
      </c>
      <c r="B6" s="24" t="s">
        <v>15</v>
      </c>
      <c r="C6" s="18" t="s">
        <v>16</v>
      </c>
      <c r="D6" s="19">
        <v>2.604</v>
      </c>
      <c r="E6" s="13">
        <v>247562.66</v>
      </c>
      <c r="F6" s="20">
        <v>5992388.49</v>
      </c>
      <c r="G6" s="20">
        <v>1783098.15</v>
      </c>
      <c r="H6" s="20">
        <v>0</v>
      </c>
      <c r="I6" s="20">
        <v>0</v>
      </c>
      <c r="J6" s="21"/>
    </row>
    <row r="7" spans="1:10" s="2" customFormat="1" ht="25.5">
      <c r="A7" s="59">
        <v>4</v>
      </c>
      <c r="B7" s="24" t="s">
        <v>17</v>
      </c>
      <c r="C7" s="18" t="s">
        <v>18</v>
      </c>
      <c r="D7" s="19">
        <v>15.4914</v>
      </c>
      <c r="E7" s="13">
        <v>514544.94</v>
      </c>
      <c r="F7" s="25">
        <v>108977885.94</v>
      </c>
      <c r="G7" s="25">
        <v>19813515.34</v>
      </c>
      <c r="H7" s="25">
        <v>0</v>
      </c>
      <c r="I7" s="20">
        <v>0</v>
      </c>
      <c r="J7" s="21"/>
    </row>
    <row r="8" spans="1:10" s="2" customFormat="1" ht="25.5">
      <c r="A8" s="60">
        <v>5</v>
      </c>
      <c r="B8" s="24" t="s">
        <v>19</v>
      </c>
      <c r="C8" s="18" t="s">
        <v>20</v>
      </c>
      <c r="D8" s="19">
        <v>2.7146</v>
      </c>
      <c r="E8" s="13">
        <v>2618.97</v>
      </c>
      <c r="F8" s="20">
        <v>2986240.68</v>
      </c>
      <c r="G8" s="20">
        <v>101188.31</v>
      </c>
      <c r="H8" s="20">
        <v>0</v>
      </c>
      <c r="I8" s="20">
        <v>0</v>
      </c>
      <c r="J8" s="21"/>
    </row>
    <row r="9" spans="1:11" s="2" customFormat="1" ht="25.5">
      <c r="A9" s="62">
        <v>6</v>
      </c>
      <c r="B9" s="24" t="s">
        <v>21</v>
      </c>
      <c r="C9" s="18" t="s">
        <v>22</v>
      </c>
      <c r="D9" s="19">
        <v>5.4464</v>
      </c>
      <c r="E9" s="13">
        <v>4133397</v>
      </c>
      <c r="F9" s="20">
        <v>35592484</v>
      </c>
      <c r="G9" s="20">
        <v>651646.49</v>
      </c>
      <c r="H9" s="20">
        <v>0</v>
      </c>
      <c r="I9" s="20">
        <v>0</v>
      </c>
      <c r="J9" s="21"/>
      <c r="K9" s="58"/>
    </row>
    <row r="10" spans="1:10" s="2" customFormat="1" ht="25.5">
      <c r="A10" s="62"/>
      <c r="B10" s="24" t="s">
        <v>21</v>
      </c>
      <c r="C10" s="18" t="s">
        <v>22</v>
      </c>
      <c r="D10" s="19">
        <v>5.2129</v>
      </c>
      <c r="E10" s="13">
        <v>12145</v>
      </c>
      <c r="F10" s="20">
        <v>0</v>
      </c>
      <c r="G10" s="20">
        <v>0</v>
      </c>
      <c r="H10" s="20">
        <v>0</v>
      </c>
      <c r="I10" s="20">
        <v>0</v>
      </c>
      <c r="J10" s="21" t="s">
        <v>23</v>
      </c>
    </row>
    <row r="11" spans="1:10" s="2" customFormat="1" ht="25.5">
      <c r="A11" s="23">
        <v>7</v>
      </c>
      <c r="B11" s="24" t="s">
        <v>24</v>
      </c>
      <c r="C11" s="18" t="s">
        <v>25</v>
      </c>
      <c r="D11" s="19">
        <v>9.7206</v>
      </c>
      <c r="E11" s="13">
        <v>3827840.4</v>
      </c>
      <c r="F11" s="20">
        <v>54092068.42</v>
      </c>
      <c r="G11" s="20">
        <v>1118723.39</v>
      </c>
      <c r="H11" s="20">
        <v>0</v>
      </c>
      <c r="I11" s="20">
        <v>0</v>
      </c>
      <c r="J11" s="21"/>
    </row>
    <row r="12" spans="1:10" s="2" customFormat="1" ht="25.5">
      <c r="A12" s="16">
        <v>8</v>
      </c>
      <c r="B12" s="24" t="s">
        <v>26</v>
      </c>
      <c r="C12" s="18" t="s">
        <v>27</v>
      </c>
      <c r="D12" s="19">
        <v>21.2763</v>
      </c>
      <c r="E12" s="13">
        <v>9218916.83</v>
      </c>
      <c r="F12" s="20">
        <v>42129531.77</v>
      </c>
      <c r="G12" s="20">
        <v>11776423.93</v>
      </c>
      <c r="H12" s="20">
        <v>0</v>
      </c>
      <c r="I12" s="20">
        <v>0</v>
      </c>
      <c r="J12" s="21"/>
    </row>
    <row r="13" spans="1:10" s="2" customFormat="1" ht="25.5">
      <c r="A13" s="23">
        <v>9</v>
      </c>
      <c r="B13" s="24" t="s">
        <v>28</v>
      </c>
      <c r="C13" s="18" t="s">
        <v>29</v>
      </c>
      <c r="D13" s="19">
        <v>2.6479</v>
      </c>
      <c r="E13" s="13">
        <v>2355439.52</v>
      </c>
      <c r="F13" s="20">
        <v>10574043.45</v>
      </c>
      <c r="G13" s="20">
        <v>912503.87</v>
      </c>
      <c r="H13" s="20">
        <v>0</v>
      </c>
      <c r="I13" s="20">
        <v>0</v>
      </c>
      <c r="J13" s="21"/>
    </row>
    <row r="14" spans="1:10" s="2" customFormat="1" ht="25.5">
      <c r="A14" s="59">
        <v>10</v>
      </c>
      <c r="B14" s="24" t="s">
        <v>30</v>
      </c>
      <c r="C14" s="18" t="s">
        <v>31</v>
      </c>
      <c r="D14" s="19">
        <v>9.4401</v>
      </c>
      <c r="E14" s="13">
        <v>160202</v>
      </c>
      <c r="F14" s="20">
        <v>5833558.19</v>
      </c>
      <c r="G14" s="20">
        <v>627995.55</v>
      </c>
      <c r="H14" s="20">
        <v>0</v>
      </c>
      <c r="I14" s="20">
        <v>0</v>
      </c>
      <c r="J14" s="21"/>
    </row>
    <row r="15" spans="1:10" s="2" customFormat="1" ht="25.5">
      <c r="A15" s="60">
        <v>11</v>
      </c>
      <c r="B15" s="24" t="s">
        <v>32</v>
      </c>
      <c r="C15" s="18" t="s">
        <v>33</v>
      </c>
      <c r="D15" s="26">
        <v>1.9978</v>
      </c>
      <c r="E15" s="27">
        <v>2719441.95</v>
      </c>
      <c r="F15" s="28">
        <v>84256085.18</v>
      </c>
      <c r="G15" s="28">
        <v>8490755.65</v>
      </c>
      <c r="H15" s="28">
        <v>0</v>
      </c>
      <c r="I15" s="28">
        <v>0</v>
      </c>
      <c r="J15" s="21"/>
    </row>
    <row r="16" spans="1:10" s="2" customFormat="1" ht="25.5">
      <c r="A16" s="59">
        <v>12</v>
      </c>
      <c r="B16" s="24" t="s">
        <v>34</v>
      </c>
      <c r="C16" s="18" t="s">
        <v>35</v>
      </c>
      <c r="D16" s="19">
        <v>0.8703</v>
      </c>
      <c r="E16" s="13">
        <v>1256621.81</v>
      </c>
      <c r="F16" s="20">
        <v>3792555.89</v>
      </c>
      <c r="G16" s="20">
        <v>64634.88</v>
      </c>
      <c r="H16" s="20">
        <v>0</v>
      </c>
      <c r="I16" s="20">
        <v>0</v>
      </c>
      <c r="J16" s="21"/>
    </row>
    <row r="17" spans="1:10" s="2" customFormat="1" ht="25.5">
      <c r="A17" s="60">
        <v>13</v>
      </c>
      <c r="B17" s="24" t="s">
        <v>36</v>
      </c>
      <c r="C17" s="18" t="s">
        <v>37</v>
      </c>
      <c r="D17" s="19">
        <v>1.798</v>
      </c>
      <c r="E17" s="13">
        <v>172608</v>
      </c>
      <c r="F17" s="20">
        <v>4309350.87</v>
      </c>
      <c r="G17" s="20">
        <v>438513.52</v>
      </c>
      <c r="H17" s="20">
        <v>0</v>
      </c>
      <c r="I17" s="20">
        <v>0</v>
      </c>
      <c r="J17" s="21"/>
    </row>
    <row r="18" spans="1:10" s="2" customFormat="1" ht="25.5">
      <c r="A18" s="59">
        <v>14</v>
      </c>
      <c r="B18" s="24" t="s">
        <v>38</v>
      </c>
      <c r="C18" s="18" t="s">
        <v>39</v>
      </c>
      <c r="D18" s="19">
        <v>1.0693</v>
      </c>
      <c r="E18" s="13">
        <v>201348.93</v>
      </c>
      <c r="F18" s="20">
        <v>0</v>
      </c>
      <c r="G18" s="20">
        <v>0</v>
      </c>
      <c r="H18" s="20">
        <v>0</v>
      </c>
      <c r="I18" s="20">
        <v>0</v>
      </c>
      <c r="J18" s="21" t="s">
        <v>23</v>
      </c>
    </row>
    <row r="19" spans="1:13" s="2" customFormat="1" ht="25.5">
      <c r="A19" s="60">
        <v>15</v>
      </c>
      <c r="B19" s="24" t="s">
        <v>40</v>
      </c>
      <c r="C19" s="18" t="s">
        <v>41</v>
      </c>
      <c r="D19" s="19">
        <v>14.807</v>
      </c>
      <c r="E19" s="13">
        <v>931052.61</v>
      </c>
      <c r="F19" s="20">
        <v>62936902.21</v>
      </c>
      <c r="G19" s="20">
        <v>5551439.84</v>
      </c>
      <c r="H19" s="20">
        <v>0</v>
      </c>
      <c r="I19" s="20">
        <v>0</v>
      </c>
      <c r="J19" s="21"/>
      <c r="L19" s="29"/>
      <c r="M19" s="30"/>
    </row>
    <row r="20" spans="1:13" s="2" customFormat="1" ht="25.5">
      <c r="A20" s="59">
        <v>16</v>
      </c>
      <c r="B20" s="24" t="s">
        <v>42</v>
      </c>
      <c r="C20" s="18" t="s">
        <v>43</v>
      </c>
      <c r="D20" s="19">
        <v>6.9936</v>
      </c>
      <c r="E20" s="13">
        <v>141078.22</v>
      </c>
      <c r="F20" s="20">
        <v>5834898.44</v>
      </c>
      <c r="G20" s="20">
        <v>2426730.91</v>
      </c>
      <c r="H20" s="20"/>
      <c r="I20" s="20">
        <v>0</v>
      </c>
      <c r="J20" s="21"/>
      <c r="L20" s="31"/>
      <c r="M20" s="32"/>
    </row>
    <row r="21" spans="1:13" s="2" customFormat="1" ht="25.5">
      <c r="A21" s="60">
        <v>17</v>
      </c>
      <c r="B21" s="24" t="s">
        <v>44</v>
      </c>
      <c r="C21" s="18" t="s">
        <v>45</v>
      </c>
      <c r="D21" s="19">
        <v>1.6726</v>
      </c>
      <c r="E21" s="13">
        <v>204229.24</v>
      </c>
      <c r="F21" s="20">
        <v>5036498.14</v>
      </c>
      <c r="G21" s="20">
        <v>975363.05</v>
      </c>
      <c r="H21" s="20">
        <v>0</v>
      </c>
      <c r="I21" s="20">
        <v>0</v>
      </c>
      <c r="J21" s="21"/>
      <c r="L21" s="31"/>
      <c r="M21" s="32"/>
    </row>
    <row r="22" spans="1:10" s="2" customFormat="1" ht="38.25">
      <c r="A22" s="59">
        <v>18</v>
      </c>
      <c r="B22" s="24" t="s">
        <v>46</v>
      </c>
      <c r="C22" s="18" t="s">
        <v>47</v>
      </c>
      <c r="D22" s="19">
        <v>2.8638</v>
      </c>
      <c r="E22" s="13">
        <v>138718.82</v>
      </c>
      <c r="F22" s="20">
        <v>3407477.96</v>
      </c>
      <c r="G22" s="20">
        <v>1071345.58</v>
      </c>
      <c r="H22" s="20">
        <v>0</v>
      </c>
      <c r="I22" s="20">
        <v>0</v>
      </c>
      <c r="J22" s="21"/>
    </row>
    <row r="23" spans="1:11" s="2" customFormat="1" ht="25.5">
      <c r="A23" s="60">
        <v>19</v>
      </c>
      <c r="B23" s="24" t="s">
        <v>48</v>
      </c>
      <c r="C23" s="18" t="s">
        <v>49</v>
      </c>
      <c r="D23" s="19">
        <v>0.4699</v>
      </c>
      <c r="E23" s="13">
        <v>237416</v>
      </c>
      <c r="F23" s="20">
        <v>3693888.77</v>
      </c>
      <c r="G23" s="20">
        <v>55823.18</v>
      </c>
      <c r="H23" s="20">
        <v>0</v>
      </c>
      <c r="I23" s="20">
        <v>0</v>
      </c>
      <c r="J23" s="21"/>
      <c r="K23" s="32"/>
    </row>
    <row r="24" spans="1:10" s="2" customFormat="1" ht="25.5">
      <c r="A24" s="59">
        <v>20</v>
      </c>
      <c r="B24" s="33" t="s">
        <v>50</v>
      </c>
      <c r="C24" s="18" t="s">
        <v>51</v>
      </c>
      <c r="D24" s="19">
        <v>0.216</v>
      </c>
      <c r="E24" s="13">
        <v>163091</v>
      </c>
      <c r="F24" s="20">
        <v>2250405.97</v>
      </c>
      <c r="G24" s="20">
        <v>0</v>
      </c>
      <c r="H24" s="20">
        <v>0</v>
      </c>
      <c r="I24" s="20">
        <v>0</v>
      </c>
      <c r="J24" s="21"/>
    </row>
    <row r="25" spans="1:10" s="2" customFormat="1" ht="14.25">
      <c r="A25" s="60">
        <v>21</v>
      </c>
      <c r="B25" s="24" t="s">
        <v>52</v>
      </c>
      <c r="C25" s="18" t="s">
        <v>53</v>
      </c>
      <c r="D25" s="19">
        <v>0.1796</v>
      </c>
      <c r="E25" s="13">
        <v>65123</v>
      </c>
      <c r="F25" s="20">
        <v>100556</v>
      </c>
      <c r="G25" s="20">
        <v>0</v>
      </c>
      <c r="H25" s="20">
        <v>0</v>
      </c>
      <c r="I25" s="20">
        <v>0</v>
      </c>
      <c r="J25" s="21"/>
    </row>
    <row r="26" spans="1:10" s="2" customFormat="1" ht="14.25">
      <c r="A26" s="59">
        <v>22</v>
      </c>
      <c r="B26" s="24" t="s">
        <v>54</v>
      </c>
      <c r="C26" s="18" t="s">
        <v>55</v>
      </c>
      <c r="D26" s="19">
        <v>1.5923</v>
      </c>
      <c r="E26" s="13">
        <v>42105.17</v>
      </c>
      <c r="F26" s="20">
        <v>0</v>
      </c>
      <c r="G26" s="20">
        <v>0</v>
      </c>
      <c r="H26" s="20">
        <v>1225474.81</v>
      </c>
      <c r="I26" s="20">
        <v>0</v>
      </c>
      <c r="J26" s="21"/>
    </row>
    <row r="27" spans="1:10" s="2" customFormat="1" ht="25.5">
      <c r="A27" s="60">
        <v>23</v>
      </c>
      <c r="B27" s="24" t="s">
        <v>56</v>
      </c>
      <c r="C27" s="18" t="s">
        <v>57</v>
      </c>
      <c r="D27" s="19">
        <v>0.6833</v>
      </c>
      <c r="E27" s="13">
        <v>489860.31</v>
      </c>
      <c r="F27" s="20">
        <v>2167430.59</v>
      </c>
      <c r="G27" s="20">
        <v>0</v>
      </c>
      <c r="H27" s="20">
        <v>0</v>
      </c>
      <c r="I27" s="20">
        <v>0</v>
      </c>
      <c r="J27" s="21"/>
    </row>
    <row r="28" spans="1:10" s="2" customFormat="1" ht="25.5">
      <c r="A28" s="59">
        <v>24</v>
      </c>
      <c r="B28" s="24" t="s">
        <v>58</v>
      </c>
      <c r="C28" s="18" t="s">
        <v>59</v>
      </c>
      <c r="D28" s="19">
        <v>1.163</v>
      </c>
      <c r="E28" s="13">
        <v>1639714</v>
      </c>
      <c r="F28" s="20">
        <v>1922564.9</v>
      </c>
      <c r="G28" s="20">
        <v>0</v>
      </c>
      <c r="H28" s="20">
        <v>0</v>
      </c>
      <c r="I28" s="20">
        <v>0</v>
      </c>
      <c r="J28" s="21"/>
    </row>
    <row r="29" spans="1:10" s="2" customFormat="1" ht="25.5">
      <c r="A29" s="60">
        <v>25</v>
      </c>
      <c r="B29" s="24" t="s">
        <v>60</v>
      </c>
      <c r="C29" s="18" t="s">
        <v>61</v>
      </c>
      <c r="D29" s="19">
        <v>0.6828</v>
      </c>
      <c r="E29" s="13">
        <v>28518.4</v>
      </c>
      <c r="F29" s="20">
        <v>181402.75</v>
      </c>
      <c r="G29" s="20">
        <v>0</v>
      </c>
      <c r="H29" s="20">
        <v>0</v>
      </c>
      <c r="I29" s="20">
        <v>0</v>
      </c>
      <c r="J29" s="21"/>
    </row>
    <row r="30" spans="1:10" s="2" customFormat="1" ht="25.5">
      <c r="A30" s="59">
        <v>26</v>
      </c>
      <c r="B30" s="24" t="s">
        <v>62</v>
      </c>
      <c r="C30" s="18" t="s">
        <v>63</v>
      </c>
      <c r="D30" s="19">
        <v>3.0386</v>
      </c>
      <c r="E30" s="13">
        <v>166173.4</v>
      </c>
      <c r="F30" s="20">
        <v>1440831.79</v>
      </c>
      <c r="G30" s="20">
        <v>52096.45</v>
      </c>
      <c r="H30" s="20">
        <v>0</v>
      </c>
      <c r="I30" s="20">
        <v>0</v>
      </c>
      <c r="J30" s="21"/>
    </row>
    <row r="31" spans="1:10" s="2" customFormat="1" ht="25.5">
      <c r="A31" s="60">
        <v>27</v>
      </c>
      <c r="B31" s="24" t="s">
        <v>64</v>
      </c>
      <c r="C31" s="18" t="s">
        <v>65</v>
      </c>
      <c r="D31" s="19">
        <v>0.4501</v>
      </c>
      <c r="E31" s="13">
        <v>6800.75</v>
      </c>
      <c r="F31" s="20">
        <v>11867.25</v>
      </c>
      <c r="G31" s="20">
        <v>0</v>
      </c>
      <c r="H31" s="20">
        <v>0</v>
      </c>
      <c r="I31" s="20">
        <v>0</v>
      </c>
      <c r="J31" s="21"/>
    </row>
    <row r="32" spans="1:10" s="2" customFormat="1" ht="25.5">
      <c r="A32" s="59">
        <v>28</v>
      </c>
      <c r="B32" s="24" t="s">
        <v>66</v>
      </c>
      <c r="C32" s="18" t="s">
        <v>67</v>
      </c>
      <c r="D32" s="19">
        <v>0.4049</v>
      </c>
      <c r="E32" s="13">
        <v>1000</v>
      </c>
      <c r="F32" s="20">
        <v>243876.79</v>
      </c>
      <c r="G32" s="20">
        <v>0</v>
      </c>
      <c r="H32" s="20">
        <v>0</v>
      </c>
      <c r="I32" s="20">
        <v>0</v>
      </c>
      <c r="J32" s="21"/>
    </row>
    <row r="33" spans="1:10" s="2" customFormat="1" ht="25.5">
      <c r="A33" s="60">
        <v>29</v>
      </c>
      <c r="B33" s="24" t="s">
        <v>68</v>
      </c>
      <c r="C33" s="18" t="s">
        <v>69</v>
      </c>
      <c r="D33" s="19">
        <v>1.6117</v>
      </c>
      <c r="E33" s="13">
        <v>644680</v>
      </c>
      <c r="F33" s="20">
        <v>7972564.63</v>
      </c>
      <c r="G33" s="20">
        <v>1065284.59</v>
      </c>
      <c r="H33" s="20">
        <v>0</v>
      </c>
      <c r="I33" s="20">
        <v>0</v>
      </c>
      <c r="J33" s="21"/>
    </row>
    <row r="34" spans="1:10" s="2" customFormat="1" ht="25.5">
      <c r="A34" s="59">
        <v>30</v>
      </c>
      <c r="B34" s="24" t="s">
        <v>70</v>
      </c>
      <c r="C34" s="18" t="s">
        <v>71</v>
      </c>
      <c r="D34" s="19">
        <v>0.6618</v>
      </c>
      <c r="E34" s="13">
        <v>101480.46</v>
      </c>
      <c r="F34" s="20">
        <v>1291357.52</v>
      </c>
      <c r="G34" s="20">
        <v>216318.52</v>
      </c>
      <c r="H34" s="20">
        <v>0</v>
      </c>
      <c r="I34" s="20">
        <v>0</v>
      </c>
      <c r="J34" s="21"/>
    </row>
    <row r="35" spans="1:10" s="2" customFormat="1" ht="25.5">
      <c r="A35" s="60">
        <v>31</v>
      </c>
      <c r="B35" s="24" t="s">
        <v>72</v>
      </c>
      <c r="C35" s="18" t="s">
        <v>73</v>
      </c>
      <c r="D35" s="19">
        <v>0.0849</v>
      </c>
      <c r="E35" s="13">
        <v>36244</v>
      </c>
      <c r="F35" s="20">
        <v>1476517.71</v>
      </c>
      <c r="G35" s="20">
        <v>0</v>
      </c>
      <c r="H35" s="20">
        <v>0</v>
      </c>
      <c r="I35" s="20">
        <v>0</v>
      </c>
      <c r="J35" s="21"/>
    </row>
    <row r="36" spans="1:10" s="2" customFormat="1" ht="14.25">
      <c r="A36" s="59">
        <v>32</v>
      </c>
      <c r="B36" s="24" t="s">
        <v>74</v>
      </c>
      <c r="C36" s="18" t="s">
        <v>75</v>
      </c>
      <c r="D36" s="19">
        <v>0.9288</v>
      </c>
      <c r="E36" s="13">
        <v>250776</v>
      </c>
      <c r="F36" s="20">
        <v>1712502.77</v>
      </c>
      <c r="G36" s="20">
        <v>29696.44</v>
      </c>
      <c r="H36" s="20">
        <v>0</v>
      </c>
      <c r="I36" s="20">
        <v>0</v>
      </c>
      <c r="J36" s="21"/>
    </row>
    <row r="37" spans="1:10" s="2" customFormat="1" ht="25.5">
      <c r="A37" s="60">
        <v>33</v>
      </c>
      <c r="B37" s="24" t="s">
        <v>76</v>
      </c>
      <c r="C37" s="18" t="s">
        <v>77</v>
      </c>
      <c r="D37" s="19">
        <v>2.9996</v>
      </c>
      <c r="E37" s="13">
        <v>5006357</v>
      </c>
      <c r="F37" s="20">
        <v>0</v>
      </c>
      <c r="G37" s="20">
        <v>0</v>
      </c>
      <c r="H37" s="20">
        <v>0</v>
      </c>
      <c r="I37" s="20">
        <v>0</v>
      </c>
      <c r="J37" s="37" t="s">
        <v>23</v>
      </c>
    </row>
    <row r="38" spans="1:10" s="2" customFormat="1" ht="25.5">
      <c r="A38" s="59">
        <v>34</v>
      </c>
      <c r="B38" s="24" t="s">
        <v>78</v>
      </c>
      <c r="C38" s="18" t="s">
        <v>79</v>
      </c>
      <c r="D38" s="26">
        <v>17.3978</v>
      </c>
      <c r="E38" s="13">
        <v>1449182</v>
      </c>
      <c r="F38" s="20">
        <v>0</v>
      </c>
      <c r="G38" s="20">
        <v>0</v>
      </c>
      <c r="H38" s="20">
        <v>0</v>
      </c>
      <c r="I38" s="20">
        <v>0</v>
      </c>
      <c r="J38" s="37" t="s">
        <v>23</v>
      </c>
    </row>
    <row r="39" spans="1:10" s="2" customFormat="1" ht="25.5">
      <c r="A39" s="60">
        <v>35</v>
      </c>
      <c r="B39" s="24" t="s">
        <v>80</v>
      </c>
      <c r="C39" s="18" t="s">
        <v>81</v>
      </c>
      <c r="D39" s="19">
        <v>12.2853</v>
      </c>
      <c r="E39" s="13">
        <v>15894717</v>
      </c>
      <c r="F39" s="20">
        <v>0</v>
      </c>
      <c r="G39" s="20">
        <v>0</v>
      </c>
      <c r="H39" s="20">
        <v>0</v>
      </c>
      <c r="I39" s="20">
        <v>0</v>
      </c>
      <c r="J39" s="37" t="s">
        <v>23</v>
      </c>
    </row>
    <row r="40" spans="1:10" s="2" customFormat="1" ht="25.5">
      <c r="A40" s="59">
        <v>36</v>
      </c>
      <c r="B40" s="24" t="s">
        <v>82</v>
      </c>
      <c r="C40" s="18" t="s">
        <v>83</v>
      </c>
      <c r="D40" s="19">
        <v>0.4126</v>
      </c>
      <c r="E40" s="13">
        <v>1723554</v>
      </c>
      <c r="F40" s="20">
        <v>0</v>
      </c>
      <c r="G40" s="20">
        <v>0</v>
      </c>
      <c r="H40" s="20">
        <v>0</v>
      </c>
      <c r="I40" s="20">
        <v>0</v>
      </c>
      <c r="J40" s="37" t="s">
        <v>23</v>
      </c>
    </row>
    <row r="41" spans="1:10" s="2" customFormat="1" ht="25.5">
      <c r="A41" s="60">
        <v>37</v>
      </c>
      <c r="B41" s="24" t="s">
        <v>84</v>
      </c>
      <c r="C41" s="18" t="s">
        <v>85</v>
      </c>
      <c r="D41" s="19">
        <v>0.2706</v>
      </c>
      <c r="E41" s="13">
        <v>189420</v>
      </c>
      <c r="F41" s="20">
        <v>0</v>
      </c>
      <c r="G41" s="20">
        <v>0</v>
      </c>
      <c r="H41" s="20">
        <v>0</v>
      </c>
      <c r="I41" s="20">
        <v>0</v>
      </c>
      <c r="J41" s="37" t="s">
        <v>23</v>
      </c>
    </row>
    <row r="42" spans="1:10" s="2" customFormat="1" ht="25.5">
      <c r="A42" s="59">
        <v>38</v>
      </c>
      <c r="B42" s="24" t="s">
        <v>86</v>
      </c>
      <c r="C42" s="18" t="s">
        <v>87</v>
      </c>
      <c r="D42" s="19">
        <v>1.82</v>
      </c>
      <c r="E42" s="13">
        <v>81900</v>
      </c>
      <c r="F42" s="20">
        <v>0</v>
      </c>
      <c r="G42" s="20">
        <v>0</v>
      </c>
      <c r="H42" s="20">
        <v>0</v>
      </c>
      <c r="I42" s="20">
        <v>0</v>
      </c>
      <c r="J42" s="37" t="s">
        <v>23</v>
      </c>
    </row>
    <row r="43" spans="1:10" s="2" customFormat="1" ht="25.5">
      <c r="A43" s="60">
        <v>39</v>
      </c>
      <c r="B43" s="24" t="s">
        <v>88</v>
      </c>
      <c r="C43" s="18" t="s">
        <v>89</v>
      </c>
      <c r="D43" s="19">
        <v>0.3705</v>
      </c>
      <c r="E43" s="13">
        <v>204516</v>
      </c>
      <c r="F43" s="20">
        <v>0</v>
      </c>
      <c r="G43" s="20">
        <v>0</v>
      </c>
      <c r="H43" s="20">
        <v>0</v>
      </c>
      <c r="I43" s="20">
        <v>0</v>
      </c>
      <c r="J43" s="37" t="s">
        <v>23</v>
      </c>
    </row>
    <row r="44" spans="1:11" s="2" customFormat="1" ht="25.5">
      <c r="A44" s="59">
        <v>40</v>
      </c>
      <c r="B44" s="24" t="s">
        <v>90</v>
      </c>
      <c r="C44" s="18" t="s">
        <v>91</v>
      </c>
      <c r="D44" s="19">
        <v>3.4452</v>
      </c>
      <c r="E44" s="13">
        <v>99841.73</v>
      </c>
      <c r="F44" s="28">
        <v>1894290.78</v>
      </c>
      <c r="G44" s="28">
        <v>123400.64</v>
      </c>
      <c r="H44" s="28">
        <v>0</v>
      </c>
      <c r="I44" s="28">
        <v>0</v>
      </c>
      <c r="J44" s="21"/>
      <c r="K44" s="32"/>
    </row>
    <row r="45" spans="1:10" s="2" customFormat="1" ht="14.25">
      <c r="A45" s="60">
        <v>41</v>
      </c>
      <c r="B45" s="24" t="s">
        <v>92</v>
      </c>
      <c r="C45" s="18" t="s">
        <v>93</v>
      </c>
      <c r="D45" s="26">
        <v>0.3211</v>
      </c>
      <c r="E45" s="13">
        <v>34152.52</v>
      </c>
      <c r="F45" s="20">
        <v>309430.07</v>
      </c>
      <c r="G45" s="20">
        <v>0</v>
      </c>
      <c r="H45" s="20">
        <v>0</v>
      </c>
      <c r="I45" s="20">
        <v>0</v>
      </c>
      <c r="J45" s="21"/>
    </row>
    <row r="46" spans="1:10" s="2" customFormat="1" ht="25.5">
      <c r="A46" s="63">
        <v>42</v>
      </c>
      <c r="B46" s="24" t="s">
        <v>94</v>
      </c>
      <c r="C46" s="18" t="s">
        <v>95</v>
      </c>
      <c r="D46" s="26">
        <v>0.0689</v>
      </c>
      <c r="E46" s="27">
        <v>26188.76</v>
      </c>
      <c r="F46" s="20">
        <v>0</v>
      </c>
      <c r="G46" s="20">
        <v>0</v>
      </c>
      <c r="H46" s="20">
        <v>0</v>
      </c>
      <c r="I46" s="20">
        <v>0</v>
      </c>
      <c r="J46" s="37"/>
    </row>
    <row r="47" spans="1:10" s="2" customFormat="1" ht="25.5">
      <c r="A47" s="63"/>
      <c r="B47" s="24" t="s">
        <v>94</v>
      </c>
      <c r="C47" s="18" t="s">
        <v>95</v>
      </c>
      <c r="D47" s="26">
        <v>0.9759</v>
      </c>
      <c r="E47" s="27">
        <v>107620</v>
      </c>
      <c r="F47" s="20">
        <v>0</v>
      </c>
      <c r="G47" s="20">
        <v>0</v>
      </c>
      <c r="H47" s="20">
        <v>0</v>
      </c>
      <c r="I47" s="20">
        <v>0</v>
      </c>
      <c r="J47" s="37" t="s">
        <v>23</v>
      </c>
    </row>
    <row r="48" spans="1:10" s="2" customFormat="1" ht="25.5">
      <c r="A48" s="16">
        <v>43</v>
      </c>
      <c r="B48" s="24" t="s">
        <v>96</v>
      </c>
      <c r="C48" s="18" t="s">
        <v>97</v>
      </c>
      <c r="D48" s="26">
        <v>0.7</v>
      </c>
      <c r="E48" s="13">
        <v>21547.5</v>
      </c>
      <c r="F48" s="20">
        <v>0</v>
      </c>
      <c r="G48" s="20">
        <v>0</v>
      </c>
      <c r="H48" s="20">
        <v>0</v>
      </c>
      <c r="I48" s="20">
        <v>0</v>
      </c>
      <c r="J48" s="21"/>
    </row>
    <row r="49" spans="1:11" s="2" customFormat="1" ht="25.5">
      <c r="A49" s="23">
        <v>44</v>
      </c>
      <c r="B49" s="24" t="s">
        <v>98</v>
      </c>
      <c r="C49" s="18" t="s">
        <v>99</v>
      </c>
      <c r="D49" s="26">
        <v>105.6533</v>
      </c>
      <c r="E49" s="13">
        <v>34219159.07</v>
      </c>
      <c r="F49" s="20">
        <v>293835242.64</v>
      </c>
      <c r="G49" s="20">
        <v>246999202.16</v>
      </c>
      <c r="H49" s="20">
        <v>0</v>
      </c>
      <c r="I49" s="20">
        <v>119964030</v>
      </c>
      <c r="J49" s="21"/>
      <c r="K49" s="32"/>
    </row>
    <row r="50" spans="1:11" s="2" customFormat="1" ht="51">
      <c r="A50" s="16">
        <v>45</v>
      </c>
      <c r="B50" s="24" t="s">
        <v>100</v>
      </c>
      <c r="C50" s="18" t="s">
        <v>101</v>
      </c>
      <c r="D50" s="26">
        <v>0</v>
      </c>
      <c r="E50" s="34">
        <v>0</v>
      </c>
      <c r="F50" s="20">
        <v>0</v>
      </c>
      <c r="G50" s="20">
        <v>0</v>
      </c>
      <c r="H50" s="20">
        <v>0</v>
      </c>
      <c r="I50" s="20">
        <v>0</v>
      </c>
      <c r="J50" s="37" t="s">
        <v>117</v>
      </c>
      <c r="K50" s="32"/>
    </row>
    <row r="51" spans="1:11" s="2" customFormat="1" ht="25.5">
      <c r="A51" s="23">
        <v>46</v>
      </c>
      <c r="B51" s="24" t="s">
        <v>100</v>
      </c>
      <c r="C51" s="35" t="s">
        <v>102</v>
      </c>
      <c r="D51" s="26">
        <v>0.22</v>
      </c>
      <c r="E51" s="27">
        <v>8093</v>
      </c>
      <c r="F51" s="28">
        <v>0</v>
      </c>
      <c r="G51" s="28">
        <v>0</v>
      </c>
      <c r="H51" s="28">
        <v>0</v>
      </c>
      <c r="I51" s="28">
        <v>0</v>
      </c>
      <c r="J51" s="37" t="s">
        <v>23</v>
      </c>
      <c r="K51" s="32"/>
    </row>
    <row r="52" spans="1:11" s="2" customFormat="1" ht="25.5">
      <c r="A52" s="16">
        <v>47</v>
      </c>
      <c r="B52" s="24" t="s">
        <v>103</v>
      </c>
      <c r="C52" s="35" t="s">
        <v>104</v>
      </c>
      <c r="D52" s="26">
        <v>0.021</v>
      </c>
      <c r="E52" s="27">
        <v>67320</v>
      </c>
      <c r="F52" s="28">
        <v>0</v>
      </c>
      <c r="G52" s="28">
        <v>0</v>
      </c>
      <c r="H52" s="28">
        <v>0</v>
      </c>
      <c r="I52" s="28">
        <v>0</v>
      </c>
      <c r="J52" s="37" t="s">
        <v>23</v>
      </c>
      <c r="K52" s="32"/>
    </row>
    <row r="53" spans="1:11" s="2" customFormat="1" ht="25.5">
      <c r="A53" s="23">
        <v>48</v>
      </c>
      <c r="B53" s="33"/>
      <c r="C53" s="18" t="s">
        <v>105</v>
      </c>
      <c r="D53" s="26">
        <v>50.8059</v>
      </c>
      <c r="E53" s="27">
        <v>12036279.5</v>
      </c>
      <c r="F53" s="28">
        <v>0</v>
      </c>
      <c r="G53" s="28">
        <v>0</v>
      </c>
      <c r="H53" s="28">
        <v>0</v>
      </c>
      <c r="I53" s="28">
        <v>0</v>
      </c>
      <c r="J53" s="21"/>
      <c r="K53" s="32"/>
    </row>
    <row r="54" spans="1:11" s="2" customFormat="1" ht="14.25">
      <c r="A54" s="63">
        <v>49</v>
      </c>
      <c r="B54" s="64" t="s">
        <v>106</v>
      </c>
      <c r="C54" s="18" t="s">
        <v>107</v>
      </c>
      <c r="D54" s="38">
        <f>SUM(D55:D56)</f>
        <v>3894.2261</v>
      </c>
      <c r="E54" s="39">
        <f>SUM(E56+E55)</f>
        <v>256956029.35000002</v>
      </c>
      <c r="F54" s="39">
        <f>SUM(F56+F55)</f>
        <v>3946936.21</v>
      </c>
      <c r="G54" s="39">
        <f>SUM(G56+G55)</f>
        <v>939922.75</v>
      </c>
      <c r="H54" s="40">
        <f>SUM(H56+H55)</f>
        <v>0</v>
      </c>
      <c r="I54" s="40">
        <f>SUM(I56+I55)</f>
        <v>0</v>
      </c>
      <c r="J54" s="21"/>
      <c r="K54" s="32"/>
    </row>
    <row r="55" spans="1:11" s="2" customFormat="1" ht="25.5">
      <c r="A55" s="63"/>
      <c r="B55" s="64"/>
      <c r="C55" s="41" t="s">
        <v>108</v>
      </c>
      <c r="D55" s="42">
        <v>15.8565</v>
      </c>
      <c r="E55" s="43">
        <v>1045475.58</v>
      </c>
      <c r="F55" s="44">
        <v>3946936.21</v>
      </c>
      <c r="G55" s="44">
        <v>939922.75</v>
      </c>
      <c r="H55" s="44">
        <v>0</v>
      </c>
      <c r="I55" s="28">
        <v>0</v>
      </c>
      <c r="J55" s="45"/>
      <c r="K55" s="32"/>
    </row>
    <row r="56" spans="1:11" s="2" customFormat="1" ht="25.5">
      <c r="A56" s="63"/>
      <c r="B56" s="64"/>
      <c r="C56" s="46" t="s">
        <v>109</v>
      </c>
      <c r="D56" s="42">
        <v>3878.3696</v>
      </c>
      <c r="E56" s="43">
        <v>255910553.77</v>
      </c>
      <c r="F56" s="44">
        <v>0</v>
      </c>
      <c r="G56" s="44">
        <v>0</v>
      </c>
      <c r="H56" s="44">
        <v>0</v>
      </c>
      <c r="I56" s="28">
        <v>0</v>
      </c>
      <c r="J56" s="45"/>
      <c r="K56" s="32"/>
    </row>
    <row r="57" spans="1:11" s="2" customFormat="1" ht="14.25">
      <c r="A57" s="47">
        <v>50</v>
      </c>
      <c r="B57" s="33" t="s">
        <v>110</v>
      </c>
      <c r="C57" s="18" t="s">
        <v>111</v>
      </c>
      <c r="D57" s="26">
        <v>227.9021</v>
      </c>
      <c r="E57" s="27">
        <v>6265989</v>
      </c>
      <c r="F57" s="27">
        <v>22010275.7</v>
      </c>
      <c r="G57" s="27">
        <v>2298323.17</v>
      </c>
      <c r="H57" s="27">
        <v>274840</v>
      </c>
      <c r="I57" s="28">
        <v>0</v>
      </c>
      <c r="J57" s="21"/>
      <c r="K57" s="32"/>
    </row>
    <row r="58" spans="1:11" s="2" customFormat="1" ht="14.25">
      <c r="A58" s="47">
        <v>51</v>
      </c>
      <c r="B58" s="33" t="s">
        <v>112</v>
      </c>
      <c r="C58" s="18" t="s">
        <v>113</v>
      </c>
      <c r="D58" s="26">
        <v>0.1629</v>
      </c>
      <c r="E58" s="27">
        <v>744160</v>
      </c>
      <c r="F58" s="27">
        <v>56380177.85</v>
      </c>
      <c r="G58" s="27">
        <v>2196535.68</v>
      </c>
      <c r="H58" s="36">
        <v>0</v>
      </c>
      <c r="I58" s="28">
        <v>0</v>
      </c>
      <c r="J58" s="21"/>
      <c r="K58" s="32"/>
    </row>
    <row r="59" spans="1:11" s="2" customFormat="1" ht="15">
      <c r="A59" s="48" t="s">
        <v>114</v>
      </c>
      <c r="B59" s="48"/>
      <c r="C59" s="49" t="s">
        <v>115</v>
      </c>
      <c r="D59" s="50">
        <f>SUM(D4:D53)+SUM(D54,D57:D58)</f>
        <v>4460.7857</v>
      </c>
      <c r="E59" s="51">
        <f>SUM(E4:E53,E54,E57:E58)</f>
        <v>367334679.56</v>
      </c>
      <c r="F59" s="51">
        <f>SUM(F4:F54)+SUM(F57:F58)</f>
        <v>929942514.2799999</v>
      </c>
      <c r="G59" s="51">
        <f>SUM(G4:G53)+SUM(G54,G57:G58)</f>
        <v>318986363.11</v>
      </c>
      <c r="H59" s="51">
        <f>SUM(H4:H54)+SUM(H57:H57)</f>
        <v>1500314.81</v>
      </c>
      <c r="I59" s="51">
        <f>SUM(I4:I54)+SUM(I57:I57)</f>
        <v>119964030</v>
      </c>
      <c r="J59" s="52"/>
      <c r="K59" s="32"/>
    </row>
    <row r="60" ht="14.25">
      <c r="K60" s="55"/>
    </row>
    <row r="61" ht="14.25">
      <c r="A61" t="s">
        <v>116</v>
      </c>
    </row>
    <row r="62" spans="4:11" ht="14.25">
      <c r="D62" s="56"/>
      <c r="E62" s="57"/>
      <c r="F62" s="57"/>
      <c r="G62" s="57"/>
      <c r="H62" s="57"/>
      <c r="I62" s="57"/>
      <c r="K62" s="55"/>
    </row>
    <row r="63" spans="5:6" ht="57" customHeight="1">
      <c r="E63" s="65"/>
      <c r="F63" s="65"/>
    </row>
  </sheetData>
  <sheetProtection/>
  <mergeCells count="6">
    <mergeCell ref="C1:J1"/>
    <mergeCell ref="A9:A10"/>
    <mergeCell ref="A46:A47"/>
    <mergeCell ref="A54:A56"/>
    <mergeCell ref="B54:B56"/>
    <mergeCell ref="E63:F63"/>
  </mergeCells>
  <printOptions horizontalCentered="1"/>
  <pageMargins left="0.1968503937007874" right="0.1968503937007874" top="0.35433070866141736" bottom="0.35433070866141736" header="0.11811023622047245" footer="0.11811023622047245"/>
  <pageSetup fitToHeight="0" fitToWidth="0" horizontalDpi="600" verticalDpi="600" orientation="landscape" pageOrder="overThenDown" paperSize="9" scale="58" r:id="rId1"/>
  <headerFooter alignWithMargins="0">
    <oddHeader>&amp;L&amp;"Arial1,Pogrubiony"                                                                       Aktualny stan posiadania majątku Województwa Lubelskiego - stan na 31.12.2016 r.&amp;R&amp;"Arial1,Standardowy"Załącznik Nr 1 do pisma znak: MI-I.3037.3.2015.MKG</oddHeader>
    <oddFooter>&amp;R&amp;10Strona &amp;P z &amp;N</oddFooter>
  </headerFooter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984375" defaultRowHeight="12.75" customHeight="1"/>
  <sheetData/>
  <sheetProtection/>
  <printOptions/>
  <pageMargins left="0.7500000000000001" right="0.7500000000000001" top="1.295275590551181" bottom="1.295275590551181" header="1" footer="1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984375" defaultRowHeight="12.75" customHeight="1"/>
  <sheetData/>
  <sheetProtection/>
  <printOptions/>
  <pageMargins left="0.7500000000000001" right="0.7500000000000001" top="1.295275590551181" bottom="1.295275590551181" header="1" footer="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Karwowska-Galak</dc:creator>
  <cp:keywords/>
  <dc:description/>
  <cp:lastModifiedBy>Małgorzata Karwowska-Galak</cp:lastModifiedBy>
  <cp:lastPrinted>2017-02-28T13:43:06Z</cp:lastPrinted>
  <dcterms:created xsi:type="dcterms:W3CDTF">2016-02-19T12:39:20Z</dcterms:created>
  <dcterms:modified xsi:type="dcterms:W3CDTF">2017-02-28T14:15:24Z</dcterms:modified>
  <cp:category/>
  <cp:version/>
  <cp:contentType/>
  <cp:contentStatus/>
  <cp:revision>3</cp:revision>
</cp:coreProperties>
</file>